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uenta publica\cuenta publica anual diciembre 2024\"/>
    </mc:Choice>
  </mc:AlternateContent>
  <xr:revisionPtr revIDLastSave="0" documentId="8_{998A8D2A-2231-4510-9888-408CBCA68E68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1536" yWindow="1536" windowWidth="21360" windowHeight="1140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G69" i="1"/>
  <c r="F69" i="1"/>
  <c r="D69" i="1"/>
  <c r="C69" i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61" i="1" l="1"/>
  <c r="H61" i="1" s="1"/>
  <c r="E73" i="1"/>
  <c r="H73" i="1" s="1"/>
  <c r="E69" i="1"/>
  <c r="H69" i="1" s="1"/>
  <c r="E17" i="1"/>
  <c r="H17" i="1" s="1"/>
  <c r="E37" i="1"/>
  <c r="H37" i="1" s="1"/>
  <c r="G81" i="1"/>
  <c r="F81" i="1"/>
  <c r="D81" i="1"/>
  <c r="E27" i="1"/>
  <c r="H2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<sst xmlns="http://schemas.openxmlformats.org/spreadsheetml/2006/main" count="92" uniqueCount="92">
  <si>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</si>
  <si>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</si>
  <si>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</si>
  <si>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</si>
  <si>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</si>
  <si>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</si>
  <si>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</si>
  <si>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</si>
  <si>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</si>
  <si>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</si>
  <si>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</si>
  <si>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</si>
  <si>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</si>
  <si>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</si>
  <si>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</si>
  <si>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</si>
  <si>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</si>
  <si>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</si>
  <si>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</si>
  <si>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</si>
  <si>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</si>
  <si>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</si>
  <si>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</si>
  <si>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</si>
  <si>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</si>
  <si>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</si>
  <si>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</si>
  <si>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</si>
  <si>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</si>
  <si>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</si>
  <si>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</si>
  <si>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</si>
  <si>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</si>
  <si>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</si>
  <si>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</si>
  <si>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</si>
  <si>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</si>
  <si>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</si>
  <si>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</si>
  <si>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</si>
  <si>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</si>
  <si>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</si>
  <si>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</si>
  <si>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</si>
  <si>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</si>
  <si>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</si>
  <si>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</si>
  <si>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</si>
  <si>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</si>
  <si>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</si>
  <si>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</si>
  <si>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</si>
  <si>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</si>
  <si>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</si>
  <si>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</si>
  <si>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</si>
  <si>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</si>
  <si>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</si>
  <si>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</si>
  <si>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</si>
  <si>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</si>
  <si>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</si>
  <si>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</si>
  <si>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</si>
  <si>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</si>
  <si>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</si>
  <si>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</si>
  <si>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</si>
  <si>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</si>
  <si>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</si>
  <si>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</si>
  <si>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</si>
  <si>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</si>
  <si>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</si>
  <si>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</si>
  <si>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</si>
  <si>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</si>
  <si>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</si>
  <si>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</si>
  <si>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</si>
  <si>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</si>
  <si>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</si>
  <si>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</si>
  <si>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</si>
  <si>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</si>
  <si>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</si>
  <si>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Junta Rural de Agua y Saneamiento Lázaro Cárdenas</t>
  </si>
  <si>
    <t>Del 01 de enero al 31 de diciembre de 2024</t>
  </si>
  <si>
    <t>Ing. Jose Miguel Morales Lugo</t>
  </si>
  <si>
    <t>C. Julia Piñón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</si>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</sst>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80" zoomScaleNormal="80" workbookViewId="0">
      <selection activeCell="D89" sqref="D89"/>
    </sheetView>
  </sheetViews>
  <sheetFormatPr baseColWidth="10" defaultColWidth="11.44140625" defaultRowHeight="12" x14ac:dyDescent="0.25"/>
  <cols>
    <col min="1" max="1" width="2.6640625" style="1" customWidth="1"/>
    <col min="2" max="2" width="58.6640625" style="1" customWidth="1"/>
    <col min="3" max="3" width="14.44140625" style="1" bestFit="1" customWidth="1"/>
    <col min="4" max="4" width="13.33203125" style="1" bestFit="1" customWidth="1"/>
    <col min="5" max="8" width="14.44140625" style="1" bestFit="1" customWidth="1"/>
    <col min="9" max="9" width="3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25" t="s">
        <v>86</v>
      </c>
      <c r="C2" s="26"/>
      <c r="D2" s="26"/>
      <c r="E2" s="26"/>
      <c r="F2" s="26"/>
      <c r="G2" s="26"/>
      <c r="H2" s="27"/>
    </row>
    <row r="3" spans="2:9" x14ac:dyDescent="0.25">
      <c r="B3" s="28" t="s">
        <v>1</v>
      </c>
      <c r="C3" s="29"/>
      <c r="D3" s="29"/>
      <c r="E3" s="29"/>
      <c r="F3" s="29"/>
      <c r="G3" s="29"/>
      <c r="H3" s="30"/>
    </row>
    <row r="4" spans="2:9" x14ac:dyDescent="0.25">
      <c r="B4" s="28" t="s">
        <v>2</v>
      </c>
      <c r="C4" s="29"/>
      <c r="D4" s="29"/>
      <c r="E4" s="29"/>
      <c r="F4" s="29"/>
      <c r="G4" s="29"/>
      <c r="H4" s="30"/>
    </row>
    <row r="5" spans="2:9" ht="12.6" customHeight="1" thickBot="1" x14ac:dyDescent="0.3">
      <c r="B5" s="31" t="s">
        <v>87</v>
      </c>
      <c r="C5" s="32"/>
      <c r="D5" s="32"/>
      <c r="E5" s="32"/>
      <c r="F5" s="32"/>
      <c r="G5" s="32"/>
      <c r="H5" s="33"/>
    </row>
    <row r="6" spans="2:9" ht="12.6" thickBot="1" x14ac:dyDescent="0.3">
      <c r="B6" s="34" t="s">
        <v>3</v>
      </c>
      <c r="C6" s="37" t="s">
        <v>4</v>
      </c>
      <c r="D6" s="38"/>
      <c r="E6" s="38"/>
      <c r="F6" s="38"/>
      <c r="G6" s="39"/>
      <c r="H6" s="40" t="s">
        <v>5</v>
      </c>
    </row>
    <row r="7" spans="2:9" ht="24.6" thickBot="1" x14ac:dyDescent="0.3">
      <c r="B7" s="35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1"/>
    </row>
    <row r="8" spans="2:9" ht="15.75" customHeight="1" thickBot="1" x14ac:dyDescent="0.3">
      <c r="B8" s="36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6">
        <f>SUM(C10:C16)</f>
        <v>3870422.49</v>
      </c>
      <c r="D9" s="16">
        <f>SUM(D10:D16)</f>
        <v>1414300.76</v>
      </c>
      <c r="E9" s="16">
        <f t="shared" ref="E9:E26" si="0">C9+D9</f>
        <v>5284723.25</v>
      </c>
      <c r="F9" s="16">
        <f>SUM(F10:F16)</f>
        <v>4796168.38</v>
      </c>
      <c r="G9" s="16">
        <f>SUM(G10:G16)</f>
        <v>4450080.95</v>
      </c>
      <c r="H9" s="16">
        <f t="shared" ref="H9:H40" si="1">E9-F9</f>
        <v>488554.87000000011</v>
      </c>
    </row>
    <row r="10" spans="2:9" ht="12" customHeight="1" x14ac:dyDescent="0.25">
      <c r="B10" s="11" t="s">
        <v>14</v>
      </c>
      <c r="C10" s="12">
        <v>1447943.44</v>
      </c>
      <c r="D10" s="13">
        <v>-127773.53</v>
      </c>
      <c r="E10" s="18">
        <f t="shared" si="0"/>
        <v>1320169.9099999999</v>
      </c>
      <c r="F10" s="12">
        <v>1320169.8799999999</v>
      </c>
      <c r="G10" s="12">
        <v>1320169.8799999999</v>
      </c>
      <c r="H10" s="20">
        <f t="shared" si="1"/>
        <v>3.0000000027939677E-2</v>
      </c>
    </row>
    <row r="11" spans="2:9" ht="12" customHeight="1" x14ac:dyDescent="0.25">
      <c r="B11" s="11" t="s">
        <v>15</v>
      </c>
      <c r="C11" s="12">
        <v>68402.53</v>
      </c>
      <c r="D11" s="13">
        <v>35.450000000000003</v>
      </c>
      <c r="E11" s="18">
        <f t="shared" si="0"/>
        <v>68437.98</v>
      </c>
      <c r="F11" s="12">
        <v>68437.98</v>
      </c>
      <c r="G11" s="12">
        <v>68437.98</v>
      </c>
      <c r="H11" s="20">
        <f t="shared" si="1"/>
        <v>0</v>
      </c>
    </row>
    <row r="12" spans="2:9" ht="12" customHeight="1" x14ac:dyDescent="0.25">
      <c r="B12" s="11" t="s">
        <v>16</v>
      </c>
      <c r="C12" s="12">
        <v>967434.63</v>
      </c>
      <c r="D12" s="13">
        <v>631585.56000000006</v>
      </c>
      <c r="E12" s="18">
        <f t="shared" si="0"/>
        <v>1599020.19</v>
      </c>
      <c r="F12" s="12">
        <v>1451959.02</v>
      </c>
      <c r="G12" s="12">
        <v>1105871.5900000001</v>
      </c>
      <c r="H12" s="20">
        <f t="shared" si="1"/>
        <v>147061.16999999993</v>
      </c>
    </row>
    <row r="13" spans="2:9" ht="12" customHeight="1" x14ac:dyDescent="0.25">
      <c r="B13" s="11" t="s">
        <v>17</v>
      </c>
      <c r="C13" s="12">
        <v>722222.39</v>
      </c>
      <c r="D13" s="13">
        <v>1217249.51</v>
      </c>
      <c r="E13" s="18">
        <f>C13+D13</f>
        <v>1939471.9</v>
      </c>
      <c r="F13" s="12">
        <v>1694652.18</v>
      </c>
      <c r="G13" s="12">
        <v>1694652.18</v>
      </c>
      <c r="H13" s="20">
        <f t="shared" si="1"/>
        <v>244819.71999999997</v>
      </c>
    </row>
    <row r="14" spans="2:9" ht="12" customHeight="1" x14ac:dyDescent="0.25">
      <c r="B14" s="11" t="s">
        <v>18</v>
      </c>
      <c r="C14" s="12">
        <v>605997.5</v>
      </c>
      <c r="D14" s="13">
        <v>-248374.23</v>
      </c>
      <c r="E14" s="18">
        <f t="shared" si="0"/>
        <v>357623.27</v>
      </c>
      <c r="F14" s="12">
        <v>260949.32</v>
      </c>
      <c r="G14" s="12">
        <v>260949.32</v>
      </c>
      <c r="H14" s="20">
        <f t="shared" si="1"/>
        <v>96673.950000000012</v>
      </c>
    </row>
    <row r="15" spans="2:9" ht="12" customHeight="1" x14ac:dyDescent="0.25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5">
      <c r="B16" s="11" t="s">
        <v>20</v>
      </c>
      <c r="C16" s="12">
        <v>58422</v>
      </c>
      <c r="D16" s="13">
        <v>-58422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5">
      <c r="B17" s="6" t="s">
        <v>21</v>
      </c>
      <c r="C17" s="16">
        <f>SUM(C18:C26)</f>
        <v>5058689.53</v>
      </c>
      <c r="D17" s="16">
        <f>SUM(D18:D26)</f>
        <v>-2928842.58</v>
      </c>
      <c r="E17" s="16">
        <f t="shared" si="0"/>
        <v>2129846.9500000002</v>
      </c>
      <c r="F17" s="16">
        <f>SUM(F18:F26)</f>
        <v>1099233.8599999999</v>
      </c>
      <c r="G17" s="16">
        <f>SUM(G18:G26)</f>
        <v>1099233.8599999999</v>
      </c>
      <c r="H17" s="16">
        <f t="shared" si="1"/>
        <v>1030613.0900000003</v>
      </c>
    </row>
    <row r="18" spans="2:8" ht="22.8" x14ac:dyDescent="0.25">
      <c r="B18" s="9" t="s">
        <v>22</v>
      </c>
      <c r="C18" s="12">
        <v>148916.41</v>
      </c>
      <c r="D18" s="13">
        <v>-11617.11</v>
      </c>
      <c r="E18" s="18">
        <f t="shared" si="0"/>
        <v>137299.29999999999</v>
      </c>
      <c r="F18" s="12">
        <v>90487.05</v>
      </c>
      <c r="G18" s="12">
        <v>90487.05</v>
      </c>
      <c r="H18" s="20">
        <f t="shared" si="1"/>
        <v>46812.249999999985</v>
      </c>
    </row>
    <row r="19" spans="2:8" ht="12" customHeight="1" x14ac:dyDescent="0.25">
      <c r="B19" s="9" t="s">
        <v>23</v>
      </c>
      <c r="C19" s="12">
        <v>32349.21</v>
      </c>
      <c r="D19" s="13">
        <v>-2779.12</v>
      </c>
      <c r="E19" s="18">
        <f t="shared" si="0"/>
        <v>29570.09</v>
      </c>
      <c r="F19" s="12">
        <v>19979.599999999999</v>
      </c>
      <c r="G19" s="12">
        <v>19979.599999999999</v>
      </c>
      <c r="H19" s="20">
        <f t="shared" si="1"/>
        <v>9590.4900000000016</v>
      </c>
    </row>
    <row r="20" spans="2:8" ht="12" customHeight="1" x14ac:dyDescent="0.25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5">
      <c r="B21" s="9" t="s">
        <v>25</v>
      </c>
      <c r="C21" s="12">
        <v>386747.53</v>
      </c>
      <c r="D21" s="13">
        <v>-122272</v>
      </c>
      <c r="E21" s="18">
        <f t="shared" si="0"/>
        <v>264475.53000000003</v>
      </c>
      <c r="F21" s="12">
        <v>175885.46</v>
      </c>
      <c r="G21" s="12">
        <v>175885.46</v>
      </c>
      <c r="H21" s="20">
        <f t="shared" si="1"/>
        <v>88590.070000000036</v>
      </c>
    </row>
    <row r="22" spans="2:8" ht="12" customHeight="1" x14ac:dyDescent="0.25">
      <c r="B22" s="9" t="s">
        <v>26</v>
      </c>
      <c r="C22" s="12">
        <v>76399.429999999993</v>
      </c>
      <c r="D22" s="13">
        <v>0</v>
      </c>
      <c r="E22" s="18">
        <f t="shared" si="0"/>
        <v>76399.429999999993</v>
      </c>
      <c r="F22" s="12">
        <v>49503.11</v>
      </c>
      <c r="G22" s="12">
        <v>49503.11</v>
      </c>
      <c r="H22" s="20">
        <f t="shared" si="1"/>
        <v>26896.319999999992</v>
      </c>
    </row>
    <row r="23" spans="2:8" ht="12" customHeight="1" x14ac:dyDescent="0.25">
      <c r="B23" s="9" t="s">
        <v>27</v>
      </c>
      <c r="C23" s="12">
        <v>282884.40000000002</v>
      </c>
      <c r="D23" s="13">
        <v>-125.87</v>
      </c>
      <c r="E23" s="18">
        <f t="shared" si="0"/>
        <v>282758.53000000003</v>
      </c>
      <c r="F23" s="12">
        <v>279805.71000000002</v>
      </c>
      <c r="G23" s="12">
        <v>279805.71000000002</v>
      </c>
      <c r="H23" s="20">
        <f t="shared" si="1"/>
        <v>2952.820000000007</v>
      </c>
    </row>
    <row r="24" spans="2:8" ht="12" customHeight="1" x14ac:dyDescent="0.25">
      <c r="B24" s="9" t="s">
        <v>28</v>
      </c>
      <c r="C24" s="12">
        <v>138590.68</v>
      </c>
      <c r="D24" s="13">
        <v>-661.21</v>
      </c>
      <c r="E24" s="18">
        <f t="shared" si="0"/>
        <v>137929.47</v>
      </c>
      <c r="F24" s="12">
        <v>68717.570000000007</v>
      </c>
      <c r="G24" s="12">
        <v>68717.570000000007</v>
      </c>
      <c r="H24" s="20">
        <f t="shared" si="1"/>
        <v>69211.899999999994</v>
      </c>
    </row>
    <row r="25" spans="2:8" ht="12" customHeight="1" x14ac:dyDescent="0.25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5">
      <c r="B26" s="9" t="s">
        <v>30</v>
      </c>
      <c r="C26" s="12">
        <v>3992801.87</v>
      </c>
      <c r="D26" s="13">
        <v>-2791387.27</v>
      </c>
      <c r="E26" s="18">
        <f t="shared" si="0"/>
        <v>1201414.6000000001</v>
      </c>
      <c r="F26" s="12">
        <v>414855.36</v>
      </c>
      <c r="G26" s="12">
        <v>414855.36</v>
      </c>
      <c r="H26" s="20">
        <f t="shared" si="1"/>
        <v>786559.24000000011</v>
      </c>
    </row>
    <row r="27" spans="2:8" ht="20.100000000000001" customHeight="1" x14ac:dyDescent="0.25">
      <c r="B27" s="6" t="s">
        <v>31</v>
      </c>
      <c r="C27" s="16">
        <f>SUM(C28:C36)</f>
        <v>3808756.55</v>
      </c>
      <c r="D27" s="16">
        <f>SUM(D28:D36)</f>
        <v>-571273.55999999994</v>
      </c>
      <c r="E27" s="16">
        <f>D27+C27</f>
        <v>3237482.9899999998</v>
      </c>
      <c r="F27" s="16">
        <f>SUM(F28:F36)</f>
        <v>3097100.0900000008</v>
      </c>
      <c r="G27" s="16">
        <f>SUM(G28:G36)</f>
        <v>3097100.0900000008</v>
      </c>
      <c r="H27" s="16">
        <f t="shared" si="1"/>
        <v>140382.89999999898</v>
      </c>
    </row>
    <row r="28" spans="2:8" x14ac:dyDescent="0.25">
      <c r="B28" s="9" t="s">
        <v>32</v>
      </c>
      <c r="C28" s="12">
        <v>2078266.58</v>
      </c>
      <c r="D28" s="13">
        <v>-557360.11</v>
      </c>
      <c r="E28" s="18">
        <f t="shared" ref="E28:E36" si="2">C28+D28</f>
        <v>1520906.4700000002</v>
      </c>
      <c r="F28" s="12">
        <v>1484797.52</v>
      </c>
      <c r="G28" s="12">
        <v>1484797.52</v>
      </c>
      <c r="H28" s="20">
        <f t="shared" si="1"/>
        <v>36108.950000000186</v>
      </c>
    </row>
    <row r="29" spans="2:8" x14ac:dyDescent="0.25">
      <c r="B29" s="9" t="s">
        <v>33</v>
      </c>
      <c r="C29" s="12">
        <v>766819.87</v>
      </c>
      <c r="D29" s="13">
        <v>76369.7</v>
      </c>
      <c r="E29" s="18">
        <f t="shared" si="2"/>
        <v>843189.57</v>
      </c>
      <c r="F29" s="12">
        <v>833890.14</v>
      </c>
      <c r="G29" s="12">
        <v>833890.14</v>
      </c>
      <c r="H29" s="20">
        <f t="shared" si="1"/>
        <v>9299.4299999999348</v>
      </c>
    </row>
    <row r="30" spans="2:8" ht="12" customHeight="1" x14ac:dyDescent="0.25">
      <c r="B30" s="9" t="s">
        <v>34</v>
      </c>
      <c r="C30" s="12">
        <v>510173.46</v>
      </c>
      <c r="D30" s="13">
        <v>56935.61</v>
      </c>
      <c r="E30" s="18">
        <f t="shared" si="2"/>
        <v>567109.07000000007</v>
      </c>
      <c r="F30" s="12">
        <v>520612.66</v>
      </c>
      <c r="G30" s="12">
        <v>520612.66</v>
      </c>
      <c r="H30" s="20">
        <f t="shared" si="1"/>
        <v>46496.410000000091</v>
      </c>
    </row>
    <row r="31" spans="2:8" x14ac:dyDescent="0.25">
      <c r="B31" s="9" t="s">
        <v>35</v>
      </c>
      <c r="C31" s="12">
        <v>91827.74</v>
      </c>
      <c r="D31" s="13">
        <v>7831.25</v>
      </c>
      <c r="E31" s="18">
        <f t="shared" si="2"/>
        <v>99658.99</v>
      </c>
      <c r="F31" s="12">
        <v>93794.06</v>
      </c>
      <c r="G31" s="12">
        <v>93794.06</v>
      </c>
      <c r="H31" s="20">
        <f t="shared" si="1"/>
        <v>5864.9300000000076</v>
      </c>
    </row>
    <row r="32" spans="2:8" x14ac:dyDescent="0.25">
      <c r="B32" s="9" t="s">
        <v>36</v>
      </c>
      <c r="C32" s="12">
        <v>324842.61</v>
      </c>
      <c r="D32" s="13">
        <v>-160958.69</v>
      </c>
      <c r="E32" s="18">
        <f t="shared" si="2"/>
        <v>163883.91999999998</v>
      </c>
      <c r="F32" s="12">
        <v>131795.93</v>
      </c>
      <c r="G32" s="12">
        <v>131795.93</v>
      </c>
      <c r="H32" s="20">
        <f t="shared" si="1"/>
        <v>32087.989999999991</v>
      </c>
    </row>
    <row r="33" spans="2:8" x14ac:dyDescent="0.25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5">
      <c r="B34" s="9" t="s">
        <v>38</v>
      </c>
      <c r="C34" s="12">
        <v>14832.38</v>
      </c>
      <c r="D34" s="13">
        <v>5908.68</v>
      </c>
      <c r="E34" s="18">
        <f t="shared" si="2"/>
        <v>20741.059999999998</v>
      </c>
      <c r="F34" s="12">
        <v>16266.43</v>
      </c>
      <c r="G34" s="12">
        <v>16266.43</v>
      </c>
      <c r="H34" s="20">
        <f t="shared" si="1"/>
        <v>4474.6299999999974</v>
      </c>
    </row>
    <row r="35" spans="2:8" x14ac:dyDescent="0.25">
      <c r="B35" s="9" t="s">
        <v>39</v>
      </c>
      <c r="C35" s="12">
        <v>19752.55</v>
      </c>
      <c r="D35" s="13">
        <v>-5513.99</v>
      </c>
      <c r="E35" s="18">
        <f t="shared" si="2"/>
        <v>14238.56</v>
      </c>
      <c r="F35" s="12">
        <v>8510.35</v>
      </c>
      <c r="G35" s="12">
        <v>8510.35</v>
      </c>
      <c r="H35" s="20">
        <f t="shared" si="1"/>
        <v>5728.2099999999991</v>
      </c>
    </row>
    <row r="36" spans="2:8" x14ac:dyDescent="0.25">
      <c r="B36" s="9" t="s">
        <v>40</v>
      </c>
      <c r="C36" s="12">
        <v>2241.36</v>
      </c>
      <c r="D36" s="13">
        <v>5513.99</v>
      </c>
      <c r="E36" s="18">
        <f t="shared" si="2"/>
        <v>7755.35</v>
      </c>
      <c r="F36" s="12">
        <v>7433</v>
      </c>
      <c r="G36" s="12">
        <v>7433</v>
      </c>
      <c r="H36" s="20">
        <f t="shared" si="1"/>
        <v>322.35000000000036</v>
      </c>
    </row>
    <row r="37" spans="2:8" ht="20.100000000000001" customHeight="1" x14ac:dyDescent="0.25">
      <c r="B37" s="7" t="s">
        <v>41</v>
      </c>
      <c r="C37" s="16">
        <f>SUM(C38:C46)</f>
        <v>2104262.9</v>
      </c>
      <c r="D37" s="16">
        <f>SUM(D38:D46)</f>
        <v>-538956.17000000004</v>
      </c>
      <c r="E37" s="16">
        <f>C37+D37</f>
        <v>1565306.73</v>
      </c>
      <c r="F37" s="16">
        <f>SUM(F38:F46)</f>
        <v>1329841.9099999999</v>
      </c>
      <c r="G37" s="16">
        <f>SUM(G38:G46)</f>
        <v>1329841.9099999999</v>
      </c>
      <c r="H37" s="16">
        <f t="shared" si="1"/>
        <v>235464.82000000007</v>
      </c>
    </row>
    <row r="38" spans="2:8" ht="12" customHeight="1" x14ac:dyDescent="0.25">
      <c r="B38" s="9" t="s">
        <v>42</v>
      </c>
      <c r="C38" s="12">
        <v>0</v>
      </c>
      <c r="D38" s="13"/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5">
      <c r="B39" s="9" t="s">
        <v>43</v>
      </c>
      <c r="C39" s="12">
        <v>2104262.9</v>
      </c>
      <c r="D39" s="13">
        <v>-538956.17000000004</v>
      </c>
      <c r="E39" s="18">
        <f t="shared" si="3"/>
        <v>1565306.73</v>
      </c>
      <c r="F39" s="12">
        <v>1329841.9099999999</v>
      </c>
      <c r="G39" s="12">
        <v>1329841.9099999999</v>
      </c>
      <c r="H39" s="20">
        <f t="shared" si="1"/>
        <v>235464.82000000007</v>
      </c>
    </row>
    <row r="40" spans="2:8" ht="12" customHeight="1" x14ac:dyDescent="0.25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5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5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5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5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5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3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5">
      <c r="B47" s="6" t="s">
        <v>51</v>
      </c>
      <c r="C47" s="16">
        <f>SUM(C48:C56)</f>
        <v>3918401.54</v>
      </c>
      <c r="D47" s="16">
        <f>SUM(D48:D56)</f>
        <v>2280168.66</v>
      </c>
      <c r="E47" s="16">
        <f t="shared" si="3"/>
        <v>6198570.2000000002</v>
      </c>
      <c r="F47" s="16">
        <f>SUM(F48:F56)</f>
        <v>3864824.4399999995</v>
      </c>
      <c r="G47" s="16">
        <f>SUM(G48:G56)</f>
        <v>3864824.4399999995</v>
      </c>
      <c r="H47" s="16">
        <f t="shared" si="4"/>
        <v>2333745.7600000007</v>
      </c>
    </row>
    <row r="48" spans="2:8" x14ac:dyDescent="0.25">
      <c r="B48" s="9" t="s">
        <v>52</v>
      </c>
      <c r="C48" s="12">
        <v>145000</v>
      </c>
      <c r="D48" s="13">
        <v>69957.59</v>
      </c>
      <c r="E48" s="18">
        <f t="shared" si="3"/>
        <v>214957.59</v>
      </c>
      <c r="F48" s="12">
        <v>73308.59</v>
      </c>
      <c r="G48" s="12">
        <v>73308.59</v>
      </c>
      <c r="H48" s="20">
        <f t="shared" si="4"/>
        <v>141649</v>
      </c>
    </row>
    <row r="49" spans="2:8" x14ac:dyDescent="0.25">
      <c r="B49" s="9" t="s">
        <v>53</v>
      </c>
      <c r="C49" s="12">
        <v>20000</v>
      </c>
      <c r="D49" s="13">
        <v>0</v>
      </c>
      <c r="E49" s="18">
        <f t="shared" si="3"/>
        <v>20000</v>
      </c>
      <c r="F49" s="12">
        <v>0</v>
      </c>
      <c r="G49" s="12">
        <v>0</v>
      </c>
      <c r="H49" s="20">
        <f t="shared" si="4"/>
        <v>20000</v>
      </c>
    </row>
    <row r="50" spans="2:8" x14ac:dyDescent="0.25">
      <c r="B50" s="9" t="s">
        <v>54</v>
      </c>
      <c r="C50" s="12">
        <v>0</v>
      </c>
      <c r="D50" s="13">
        <v>730800</v>
      </c>
      <c r="E50" s="18">
        <f t="shared" si="3"/>
        <v>730800</v>
      </c>
      <c r="F50" s="12">
        <v>730800</v>
      </c>
      <c r="G50" s="12">
        <v>730800</v>
      </c>
      <c r="H50" s="20">
        <f t="shared" si="4"/>
        <v>0</v>
      </c>
    </row>
    <row r="51" spans="2:8" x14ac:dyDescent="0.25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5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5">
      <c r="B53" s="9" t="s">
        <v>57</v>
      </c>
      <c r="C53" s="12">
        <v>3747401.54</v>
      </c>
      <c r="D53" s="13">
        <v>-344575.3</v>
      </c>
      <c r="E53" s="18">
        <f t="shared" si="3"/>
        <v>3402826.24</v>
      </c>
      <c r="F53" s="12">
        <v>1796723.71</v>
      </c>
      <c r="G53" s="12">
        <v>1796723.71</v>
      </c>
      <c r="H53" s="20">
        <f t="shared" si="4"/>
        <v>1606102.5300000003</v>
      </c>
    </row>
    <row r="54" spans="2:8" x14ac:dyDescent="0.25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5">
      <c r="B55" s="9" t="s">
        <v>59</v>
      </c>
      <c r="C55" s="12">
        <v>0</v>
      </c>
      <c r="D55" s="13">
        <v>1820635.37</v>
      </c>
      <c r="E55" s="18">
        <f t="shared" si="3"/>
        <v>1820635.37</v>
      </c>
      <c r="F55" s="12">
        <v>1260641.1399999999</v>
      </c>
      <c r="G55" s="12">
        <v>1260641.1399999999</v>
      </c>
      <c r="H55" s="20">
        <f t="shared" si="4"/>
        <v>559994.23000000021</v>
      </c>
    </row>
    <row r="56" spans="2:8" x14ac:dyDescent="0.25">
      <c r="B56" s="9" t="s">
        <v>60</v>
      </c>
      <c r="C56" s="12">
        <v>6000</v>
      </c>
      <c r="D56" s="13">
        <v>3351</v>
      </c>
      <c r="E56" s="18">
        <f t="shared" si="3"/>
        <v>9351</v>
      </c>
      <c r="F56" s="12">
        <v>3351</v>
      </c>
      <c r="G56" s="12">
        <v>3351</v>
      </c>
      <c r="H56" s="20">
        <f t="shared" si="4"/>
        <v>6000</v>
      </c>
    </row>
    <row r="57" spans="2:8" ht="20.100000000000001" customHeight="1" x14ac:dyDescent="0.25">
      <c r="B57" s="6" t="s">
        <v>61</v>
      </c>
      <c r="C57" s="16">
        <f>SUM(C58:C60)</f>
        <v>800000</v>
      </c>
      <c r="D57" s="16">
        <f>SUM(D58:D60)</f>
        <v>1191189.53</v>
      </c>
      <c r="E57" s="16">
        <f t="shared" si="3"/>
        <v>1991189.53</v>
      </c>
      <c r="F57" s="16">
        <f>SUM(F58:F60)</f>
        <v>1288989.53</v>
      </c>
      <c r="G57" s="16">
        <f>SUM(G58:G60)</f>
        <v>1288989.07</v>
      </c>
      <c r="H57" s="16">
        <f t="shared" si="4"/>
        <v>702200</v>
      </c>
    </row>
    <row r="58" spans="2:8" x14ac:dyDescent="0.25">
      <c r="B58" s="9" t="s">
        <v>62</v>
      </c>
      <c r="C58" s="12">
        <v>0</v>
      </c>
      <c r="D58" s="13">
        <v>1288989.53</v>
      </c>
      <c r="E58" s="18">
        <f t="shared" si="3"/>
        <v>1288989.53</v>
      </c>
      <c r="F58" s="12">
        <v>1288989.53</v>
      </c>
      <c r="G58" s="12">
        <v>1288989.07</v>
      </c>
      <c r="H58" s="20">
        <f t="shared" si="4"/>
        <v>0</v>
      </c>
    </row>
    <row r="59" spans="2:8" x14ac:dyDescent="0.25">
      <c r="B59" s="9" t="s">
        <v>63</v>
      </c>
      <c r="C59" s="12">
        <v>800000</v>
      </c>
      <c r="D59" s="13">
        <v>-97800</v>
      </c>
      <c r="E59" s="18">
        <f t="shared" si="3"/>
        <v>702200</v>
      </c>
      <c r="F59" s="12">
        <v>0</v>
      </c>
      <c r="G59" s="12">
        <v>0</v>
      </c>
      <c r="H59" s="18">
        <f t="shared" si="4"/>
        <v>702200</v>
      </c>
    </row>
    <row r="60" spans="2:8" x14ac:dyDescent="0.25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5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5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5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5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5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5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5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5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5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5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5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5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5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5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5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5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5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5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5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3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6" thickBot="1" x14ac:dyDescent="0.3">
      <c r="B81" s="8" t="s">
        <v>85</v>
      </c>
      <c r="C81" s="22">
        <f>SUM(C73,C69,C61,C57,C47,C27,C37,C17,C9)</f>
        <v>19560533.009999998</v>
      </c>
      <c r="D81" s="22">
        <f>SUM(D73,D69,D61,D57,D47,D37,D27,D17,D9)</f>
        <v>846586.64000000036</v>
      </c>
      <c r="E81" s="22">
        <f>C81+D81</f>
        <v>20407119.649999999</v>
      </c>
      <c r="F81" s="22">
        <f>SUM(F73,F69,F61,F57,F47,F37,F17,F27,F9)</f>
        <v>15476158.210000001</v>
      </c>
      <c r="G81" s="22">
        <f>SUM(G73,G69,G61,G57,G47,G37,G27,G17,G9)</f>
        <v>15130070.32</v>
      </c>
      <c r="H81" s="22">
        <f t="shared" si="5"/>
        <v>4930961.4399999976</v>
      </c>
    </row>
    <row r="83" spans="2:8" s="23" customFormat="1" x14ac:dyDescent="0.25"/>
    <row r="84" spans="2:8" s="23" customFormat="1" x14ac:dyDescent="0.25"/>
    <row r="85" spans="2:8" s="23" customFormat="1" x14ac:dyDescent="0.25"/>
    <row r="86" spans="2:8" s="23" customFormat="1" ht="14.4" x14ac:dyDescent="0.25">
      <c r="B86" s="42" t="s">
        <v>88</v>
      </c>
      <c r="C86" s="43"/>
      <c r="D86" s="43"/>
      <c r="E86" s="44"/>
      <c r="F86" s="45" t="s">
        <v>89</v>
      </c>
    </row>
    <row r="87" spans="2:8" s="23" customFormat="1" ht="14.4" x14ac:dyDescent="0.25">
      <c r="B87" s="45" t="s">
        <v>90</v>
      </c>
      <c r="C87" s="43"/>
      <c r="D87" s="43"/>
      <c r="E87" s="44"/>
      <c r="F87" s="45" t="s">
        <v>91</v>
      </c>
    </row>
    <row r="88" spans="2:8" s="23" customFormat="1" ht="13.8" x14ac:dyDescent="0.3">
      <c r="B88" s="24"/>
      <c r="C88" s="24"/>
      <c r="D88" s="24"/>
      <c r="E88" s="24"/>
      <c r="F88" s="24"/>
    </row>
    <row r="89" spans="2:8" s="23" customFormat="1" x14ac:dyDescent="0.25"/>
    <row r="90" spans="2:8" s="23" customFormat="1" x14ac:dyDescent="0.25"/>
    <row r="91" spans="2:8" s="23" customFormat="1" x14ac:dyDescent="0.25"/>
    <row r="92" spans="2:8" s="23" customFormat="1" x14ac:dyDescent="0.25"/>
    <row r="93" spans="2:8" s="23" customFormat="1" x14ac:dyDescent="0.25"/>
    <row r="94" spans="2:8" s="23" customFormat="1" x14ac:dyDescent="0.25"/>
    <row r="95" spans="2:8" s="23" customFormat="1" x14ac:dyDescent="0.25"/>
    <row r="96" spans="2:8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Lazaro Cardenas</cp:lastModifiedBy>
  <cp:lastPrinted>2024-02-03T18:54:27Z</cp:lastPrinted>
  <dcterms:created xsi:type="dcterms:W3CDTF">2019-12-04T16:22:52Z</dcterms:created>
  <dcterms:modified xsi:type="dcterms:W3CDTF">2025-02-04T22:08:40Z</dcterms:modified>
</cp:coreProperties>
</file>